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耗材\滤芯\2024\"/>
    </mc:Choice>
  </mc:AlternateContent>
  <bookViews>
    <workbookView xWindow="0" yWindow="0" windowWidth="28800" windowHeight="12465"/>
  </bookViews>
  <sheets>
    <sheet name="滤芯进销存" sheetId="1" r:id="rId1"/>
  </sheets>
  <definedNames>
    <definedName name="_xlnm._FilterDatabase" localSheetId="0" hidden="1">滤芯进销存!$A$1:$CK$45</definedName>
    <definedName name="_xlnm.Print_Area" localSheetId="0">滤芯进销存!$A$1:$C$1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" i="1"/>
  <c r="F46" i="1" l="1"/>
  <c r="G46" i="1" s="1"/>
</calcChain>
</file>

<file path=xl/sharedStrings.xml><?xml version="1.0" encoding="utf-8"?>
<sst xmlns="http://schemas.openxmlformats.org/spreadsheetml/2006/main" count="94" uniqueCount="52">
  <si>
    <t>类型</t>
  </si>
  <si>
    <t>共通规格</t>
  </si>
  <si>
    <t>未税总价</t>
  </si>
  <si>
    <t>原source</t>
  </si>
  <si>
    <t>彩膜10um PP过滤芯 
D131/L10，接口334平头 密封圈材质EPDM</t>
  </si>
  <si>
    <t>2nd</t>
  </si>
  <si>
    <t>蚀刻1um PP过滤芯 D127/L10，接口334平头 密封圈材质EPDM</t>
  </si>
  <si>
    <t>蚀刻3um PP过滤芯 D127/L10，接口334平头,密封圈材质FEP</t>
  </si>
  <si>
    <t>蚀刻3um PTFE过滤芯 D127/L10，接口334平头,密封圈材质FEP</t>
  </si>
  <si>
    <t>彩膜3um PTFE/PP过滤芯 
D131/L10，接口334平头 密封圈材质EPDM</t>
  </si>
  <si>
    <t>成盒厂 PI,滤膜材质为ECFTE，精度3um，直径为150mm，接口为334平头，密封圈为EPDM材质，长度254mm</t>
  </si>
  <si>
    <t>彩膜涂布工程科0.003um PTFE过滤芯 
D69/L10，接口222平头 密封圈材质EPDM</t>
  </si>
  <si>
    <t>彩膜曝光工程科0.003um PTFE过滤芯 
D69/L10，接口222平头 密封圈材质EPDM</t>
  </si>
  <si>
    <t>阵列蚀刻微影薄膜0.003um PTFE CDA过滤芯 D69/L10，接口222平头,密封圈材质EPDM</t>
  </si>
  <si>
    <t>成盒厂 PI,精度0.2um，PP材质，接口为226平头，密封圈为Viton材质，直径83mm，长度254mm</t>
  </si>
  <si>
    <t>彩膜涂布 0.2um PP过滤芯
D83/L10，226平头 EPDM</t>
  </si>
  <si>
    <t>成盒厂 PI,滤膜材质为PP,精度4.5um，直径为83mm，接口为226平头，密封圈为Viton材质，长度254mm</t>
  </si>
  <si>
    <t>微影1um PP TMAH过滤芯 10"*Φ69，接口222平头</t>
  </si>
  <si>
    <t>成盒厂 PI,滤膜材质为PP,精度0.1um，直径为83mm，接口为226平头，密封圈为Viton材质，长度254mm</t>
  </si>
  <si>
    <t>微影0.1um PES DIW过滤芯 10"*Φ85，接口226平头</t>
  </si>
  <si>
    <t>微影0.01um PTFE CDA过滤芯 5"*Φ70，接口222平头</t>
  </si>
  <si>
    <t>蚀刻2um PP过滤芯 D127/L10，接口334平头,密封圈材质FEP</t>
  </si>
  <si>
    <t>蚀刻0.2um PES过滤芯 D127/L10，接口334平头,密封圈材质EPDM</t>
  </si>
  <si>
    <t>蚀刻0.45um PES过滤芯 D127/L10，接口334平头,密封圈材质EPDM</t>
  </si>
  <si>
    <t>蚀刻0.003um PTFE CDA过滤芯 D83/L10，接口226平头,密封圈材质EPDM</t>
  </si>
  <si>
    <t>微影0.2um PTFE 光阻过滤芯 162*Φ65，接口抛弃式</t>
  </si>
  <si>
    <t>微影0.02um PTFE N2过滤芯 118*Φ72，接口抛弃式</t>
  </si>
  <si>
    <t>微影0.2um PTFE RINSE过滤芯 118*Φ72，接口抛弃式</t>
  </si>
  <si>
    <t>微影0.01um PTFE CDA过滤芯 135*Φ57，接口116</t>
  </si>
  <si>
    <t>微影0.01um PTFE CDA过滤芯 101*Φ25，接口抛弃式</t>
  </si>
  <si>
    <t>蚀刻  微影 成盒 PI  彩膜涂布 HPMJ 0.2um 陶瓷过滤芯</t>
  </si>
  <si>
    <t>蚀刻 微影  涂布 CELL PI HPMJ  1um SUS过滤芯</t>
  </si>
  <si>
    <t>微影0.2um PES TMAH过滤芯 10"*Φ70，接口222平头</t>
  </si>
  <si>
    <t>微影0.2um PES DIW过滤芯 10"*Φ85，接口226平头</t>
  </si>
  <si>
    <t>彩膜0.5um PP过滤芯 
D131/L10，接口334平头 密封圈材质EPDM</t>
  </si>
  <si>
    <t>彩膜0.2um PP过滤芯 
D131/L10，接口334平头 密封圈材质EPDM</t>
  </si>
  <si>
    <t>彩膜涂布 1.5um PP过滤芯
D71.5/L174.5mm，囊式滤芯1/4“ SW</t>
  </si>
  <si>
    <t>彩膜涂布 RGB-Rework100umPP材质过滤滤芯
D266/L508</t>
  </si>
  <si>
    <t>成盒厂 ODF 滤膜 PTFE，外壳 PFA，进出口规格 1/8＂SW</t>
  </si>
  <si>
    <t>切裂工程科，精度：10um， PP材质，无垫片，外径64mm， 内径：30,mm， 长度：10英寸，接口：平切，无密封圈。</t>
  </si>
  <si>
    <t>切裂工程科，精度：3um， PP材质，无垫片，外径64mm， 内径：30,mm，长度：10英寸，接口：平切，无密封圈。</t>
  </si>
  <si>
    <t>微影0.01um PTFE N2过滤芯 118*Φ72，接口抛弃式</t>
  </si>
  <si>
    <t>气化-0.2u-PTFE滤膜/PFA外壳-L10"/D68mm-222平头-铁氟龙包氟</t>
  </si>
  <si>
    <t>水处理-3um-PP-L40"/D68-222/平尾-EPDM</t>
  </si>
  <si>
    <t>水处理-1um-PP-L40"/D68-222/平尾-EPDM</t>
  </si>
  <si>
    <t>水处理-0.1um-PES-L40"/D68-222/尖尾-EPDM</t>
  </si>
  <si>
    <t>2024年预估用量</t>
    <phoneticPr fontId="9" type="noConversion"/>
  </si>
  <si>
    <t>纯水离子交换纯化滤芯 22寸 2 PACK 0190-74559</t>
    <phoneticPr fontId="9" type="noConversion"/>
  </si>
  <si>
    <t>序号</t>
    <phoneticPr fontId="9" type="noConversion"/>
  </si>
  <si>
    <t>彩膜涂布  4.5um PP过滤芯
D83mm/L10" 226平头 EPDM</t>
    <phoneticPr fontId="9" type="noConversion"/>
  </si>
  <si>
    <t>微影  4.5um PP过滤芯
D83mm/L10" 226平头 EPDM</t>
    <phoneticPr fontId="9" type="noConversion"/>
  </si>
  <si>
    <t>单价限价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</si>
</sst>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[$-804]aaaa;@"/>
    <numFmt numFmtId="177" formatCode="0_);[Red]\(0\)"/>
    <numFmt numFmtId="178" formatCode="_-[$€-2]* #,##0.00_-;\-[$€-2]* #,##0.00_-;_-[$€-2]* &quot;-&quot;??_-"/>
  </numFmts>
  <fonts count="1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178" fontId="0" fillId="0" borderId="0"/>
    <xf numFmtId="176" fontId="8" fillId="0" borderId="0"/>
    <xf numFmtId="0" fontId="8" fillId="0" borderId="0"/>
    <xf numFmtId="178" fontId="8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0">
    <xf numFmtId="178" fontId="0" fillId="0" borderId="0" xfId="0"/>
    <xf numFmtId="178" fontId="1" fillId="0" borderId="0" xfId="0" applyFont="1" applyBorder="1"/>
    <xf numFmtId="178" fontId="1" fillId="0" borderId="0" xfId="0" applyFont="1" applyFill="1" applyBorder="1"/>
    <xf numFmtId="178" fontId="0" fillId="0" borderId="0" xfId="0" applyFill="1" applyBorder="1"/>
    <xf numFmtId="0" fontId="0" fillId="0" borderId="1" xfId="0" applyNumberFormat="1" applyBorder="1" applyAlignment="1">
      <alignment horizontal="center" wrapText="1"/>
    </xf>
    <xf numFmtId="178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center" wrapText="1"/>
    </xf>
    <xf numFmtId="0" fontId="0" fillId="0" borderId="0" xfId="0" applyNumberFormat="1" applyBorder="1"/>
    <xf numFmtId="0" fontId="1" fillId="0" borderId="0" xfId="0" applyNumberFormat="1" applyFont="1" applyFill="1" applyBorder="1"/>
    <xf numFmtId="178" fontId="0" fillId="0" borderId="0" xfId="0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178" fontId="0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178" fontId="0" fillId="0" borderId="2" xfId="0" applyBorder="1" applyAlignment="1">
      <alignment horizontal="left"/>
    </xf>
    <xf numFmtId="0" fontId="0" fillId="0" borderId="2" xfId="0" applyNumberForma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</cellXfs>
  <cellStyles count="5">
    <cellStyle name="常规" xfId="0" builtinId="0"/>
    <cellStyle name="常规 12" xfId="1"/>
    <cellStyle name="常规 17" xfId="2"/>
    <cellStyle name="常规 2" xfId="3"/>
    <cellStyle name="千位分隔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B1" workbookViewId="0">
      <pane ySplit="1" topLeftCell="A2" activePane="bottomLeft" state="frozen"/>
      <selection pane="bottomLeft" activeCell="D6" sqref="D6"/>
    </sheetView>
  </sheetViews>
  <sheetFormatPr defaultColWidth="9" defaultRowHeight="14.25"/>
  <cols>
    <col min="1" max="1" width="5" style="5" hidden="1" customWidth="1"/>
    <col min="2" max="2" width="5" style="5" customWidth="1"/>
    <col min="3" max="3" width="44.875" style="5" customWidth="1"/>
    <col min="4" max="4" width="10.875" style="6" customWidth="1"/>
    <col min="5" max="5" width="8.375" style="7" customWidth="1"/>
    <col min="6" max="6" width="8.25" style="8" customWidth="1"/>
    <col min="7" max="7" width="13.875" style="9"/>
    <col min="8" max="16384" width="9" style="9"/>
  </cols>
  <sheetData>
    <row r="1" spans="1:6" s="1" customFormat="1" ht="35.1" customHeight="1">
      <c r="A1" s="10" t="s">
        <v>0</v>
      </c>
      <c r="B1" s="25" t="s">
        <v>48</v>
      </c>
      <c r="C1" s="25" t="s">
        <v>1</v>
      </c>
      <c r="D1" s="26" t="s">
        <v>46</v>
      </c>
      <c r="E1" s="25" t="s">
        <v>51</v>
      </c>
      <c r="F1" s="25" t="s">
        <v>2</v>
      </c>
    </row>
    <row r="2" spans="1:6" s="2" customFormat="1" ht="30" customHeight="1">
      <c r="A2" s="11" t="s">
        <v>3</v>
      </c>
      <c r="B2" s="28">
        <v>1</v>
      </c>
      <c r="C2" s="14" t="s">
        <v>4</v>
      </c>
      <c r="D2" s="21">
        <v>426</v>
      </c>
      <c r="E2" s="29">
        <v>165</v>
      </c>
      <c r="F2" s="29">
        <f>D2*E2</f>
        <v>70290</v>
      </c>
    </row>
    <row r="3" spans="1:6" s="2" customFormat="1" ht="30" customHeight="1">
      <c r="A3" s="11" t="s">
        <v>3</v>
      </c>
      <c r="B3" s="28">
        <v>2</v>
      </c>
      <c r="C3" s="14" t="s">
        <v>6</v>
      </c>
      <c r="D3" s="13">
        <v>709</v>
      </c>
      <c r="E3" s="29">
        <v>148</v>
      </c>
      <c r="F3" s="29">
        <f t="shared" ref="F3:F45" si="0">D3*E3</f>
        <v>104932</v>
      </c>
    </row>
    <row r="4" spans="1:6" s="2" customFormat="1" ht="30" customHeight="1">
      <c r="A4" s="11" t="s">
        <v>3</v>
      </c>
      <c r="B4" s="28">
        <v>3</v>
      </c>
      <c r="C4" s="14" t="s">
        <v>7</v>
      </c>
      <c r="D4" s="13">
        <v>456</v>
      </c>
      <c r="E4" s="29">
        <v>148</v>
      </c>
      <c r="F4" s="29">
        <f t="shared" si="0"/>
        <v>67488</v>
      </c>
    </row>
    <row r="5" spans="1:6" s="2" customFormat="1" ht="30" customHeight="1">
      <c r="A5" s="11" t="s">
        <v>5</v>
      </c>
      <c r="B5" s="28">
        <v>4</v>
      </c>
      <c r="C5" s="19" t="s">
        <v>8</v>
      </c>
      <c r="D5" s="13">
        <v>240</v>
      </c>
      <c r="E5" s="29">
        <v>626</v>
      </c>
      <c r="F5" s="29">
        <f t="shared" si="0"/>
        <v>150240</v>
      </c>
    </row>
    <row r="6" spans="1:6" s="2" customFormat="1" ht="30" customHeight="1">
      <c r="A6" s="11" t="s">
        <v>3</v>
      </c>
      <c r="B6" s="28">
        <v>5</v>
      </c>
      <c r="C6" s="14" t="s">
        <v>9</v>
      </c>
      <c r="D6" s="21">
        <v>246</v>
      </c>
      <c r="E6" s="29">
        <v>251</v>
      </c>
      <c r="F6" s="29">
        <f t="shared" si="0"/>
        <v>61746</v>
      </c>
    </row>
    <row r="7" spans="1:6" s="2" customFormat="1" ht="30" customHeight="1">
      <c r="A7" s="11" t="s">
        <v>3</v>
      </c>
      <c r="B7" s="28">
        <v>6</v>
      </c>
      <c r="C7" s="14" t="s">
        <v>10</v>
      </c>
      <c r="D7" s="13">
        <v>72</v>
      </c>
      <c r="E7" s="29">
        <v>835</v>
      </c>
      <c r="F7" s="29">
        <f t="shared" si="0"/>
        <v>60120</v>
      </c>
    </row>
    <row r="8" spans="1:6" s="2" customFormat="1" ht="30" customHeight="1">
      <c r="A8" s="11" t="s">
        <v>3</v>
      </c>
      <c r="B8" s="28">
        <v>7</v>
      </c>
      <c r="C8" s="14" t="s">
        <v>11</v>
      </c>
      <c r="D8" s="13">
        <v>64</v>
      </c>
      <c r="E8" s="29">
        <v>200</v>
      </c>
      <c r="F8" s="29">
        <f t="shared" si="0"/>
        <v>12800</v>
      </c>
    </row>
    <row r="9" spans="1:6" s="2" customFormat="1" ht="30" customHeight="1">
      <c r="A9" s="11" t="s">
        <v>3</v>
      </c>
      <c r="B9" s="28">
        <v>8</v>
      </c>
      <c r="C9" s="14" t="s">
        <v>12</v>
      </c>
      <c r="D9" s="21">
        <v>21</v>
      </c>
      <c r="E9" s="29">
        <v>200</v>
      </c>
      <c r="F9" s="29">
        <f t="shared" si="0"/>
        <v>4200</v>
      </c>
    </row>
    <row r="10" spans="1:6" s="2" customFormat="1" ht="30" customHeight="1">
      <c r="A10" s="11" t="s">
        <v>3</v>
      </c>
      <c r="B10" s="28">
        <v>9</v>
      </c>
      <c r="C10" s="14" t="s">
        <v>13</v>
      </c>
      <c r="D10" s="21">
        <v>160</v>
      </c>
      <c r="E10" s="29">
        <v>203</v>
      </c>
      <c r="F10" s="29">
        <f t="shared" si="0"/>
        <v>32480</v>
      </c>
    </row>
    <row r="11" spans="1:6" s="2" customFormat="1" ht="30" customHeight="1">
      <c r="A11" s="11" t="s">
        <v>3</v>
      </c>
      <c r="B11" s="28">
        <v>10</v>
      </c>
      <c r="C11" s="14" t="s">
        <v>14</v>
      </c>
      <c r="D11" s="13">
        <v>24</v>
      </c>
      <c r="E11" s="29">
        <v>109</v>
      </c>
      <c r="F11" s="29">
        <f t="shared" si="0"/>
        <v>2616</v>
      </c>
    </row>
    <row r="12" spans="1:6" s="2" customFormat="1" ht="30" customHeight="1">
      <c r="A12" s="11" t="s">
        <v>3</v>
      </c>
      <c r="B12" s="28">
        <v>11</v>
      </c>
      <c r="C12" s="14" t="s">
        <v>15</v>
      </c>
      <c r="D12" s="13">
        <v>96</v>
      </c>
      <c r="E12" s="29">
        <v>109</v>
      </c>
      <c r="F12" s="29">
        <f t="shared" si="0"/>
        <v>10464</v>
      </c>
    </row>
    <row r="13" spans="1:6" s="2" customFormat="1" ht="30" customHeight="1">
      <c r="A13" s="11" t="s">
        <v>3</v>
      </c>
      <c r="B13" s="28">
        <v>12</v>
      </c>
      <c r="C13" s="14" t="s">
        <v>49</v>
      </c>
      <c r="D13" s="13">
        <v>360</v>
      </c>
      <c r="E13" s="29">
        <v>101</v>
      </c>
      <c r="F13" s="29">
        <f t="shared" si="0"/>
        <v>36360</v>
      </c>
    </row>
    <row r="14" spans="1:6" s="2" customFormat="1" ht="30" customHeight="1">
      <c r="A14" s="11" t="s">
        <v>3</v>
      </c>
      <c r="B14" s="28">
        <v>13</v>
      </c>
      <c r="C14" s="14" t="s">
        <v>50</v>
      </c>
      <c r="D14" s="13">
        <v>132</v>
      </c>
      <c r="E14" s="29">
        <v>101</v>
      </c>
      <c r="F14" s="29">
        <f t="shared" si="0"/>
        <v>13332</v>
      </c>
    </row>
    <row r="15" spans="1:6" s="2" customFormat="1" ht="30" customHeight="1">
      <c r="A15" s="11" t="s">
        <v>3</v>
      </c>
      <c r="B15" s="28">
        <v>14</v>
      </c>
      <c r="C15" s="14" t="s">
        <v>16</v>
      </c>
      <c r="D15" s="13">
        <v>24</v>
      </c>
      <c r="E15" s="29">
        <v>99</v>
      </c>
      <c r="F15" s="29">
        <f t="shared" si="0"/>
        <v>2376</v>
      </c>
    </row>
    <row r="16" spans="1:6" s="2" customFormat="1" ht="30" customHeight="1">
      <c r="A16" s="11" t="s">
        <v>3</v>
      </c>
      <c r="B16" s="28">
        <v>15</v>
      </c>
      <c r="C16" s="18" t="s">
        <v>17</v>
      </c>
      <c r="D16" s="13">
        <v>36</v>
      </c>
      <c r="E16" s="29">
        <v>69</v>
      </c>
      <c r="F16" s="29">
        <f t="shared" si="0"/>
        <v>2484</v>
      </c>
    </row>
    <row r="17" spans="1:6" s="2" customFormat="1" ht="30" customHeight="1">
      <c r="A17" s="11" t="s">
        <v>3</v>
      </c>
      <c r="B17" s="28">
        <v>16</v>
      </c>
      <c r="C17" s="14" t="s">
        <v>18</v>
      </c>
      <c r="D17" s="13">
        <v>16</v>
      </c>
      <c r="E17" s="29">
        <v>313</v>
      </c>
      <c r="F17" s="29">
        <f t="shared" si="0"/>
        <v>5008</v>
      </c>
    </row>
    <row r="18" spans="1:6" s="2" customFormat="1" ht="30" customHeight="1">
      <c r="A18" s="11" t="s">
        <v>3</v>
      </c>
      <c r="B18" s="28">
        <v>17</v>
      </c>
      <c r="C18" s="16" t="s">
        <v>19</v>
      </c>
      <c r="D18" s="13">
        <v>48</v>
      </c>
      <c r="E18" s="29">
        <v>313</v>
      </c>
      <c r="F18" s="29">
        <f t="shared" si="0"/>
        <v>15024</v>
      </c>
    </row>
    <row r="19" spans="1:6" s="2" customFormat="1" ht="30" customHeight="1">
      <c r="A19" s="11" t="s">
        <v>3</v>
      </c>
      <c r="B19" s="28">
        <v>18</v>
      </c>
      <c r="C19" s="14" t="s">
        <v>20</v>
      </c>
      <c r="D19" s="13">
        <v>48</v>
      </c>
      <c r="E19" s="29">
        <v>308</v>
      </c>
      <c r="F19" s="29">
        <f t="shared" si="0"/>
        <v>14784</v>
      </c>
    </row>
    <row r="20" spans="1:6" s="2" customFormat="1" ht="30" customHeight="1">
      <c r="A20" s="11" t="s">
        <v>3</v>
      </c>
      <c r="B20" s="28">
        <v>19</v>
      </c>
      <c r="C20" s="14" t="s">
        <v>21</v>
      </c>
      <c r="D20" s="13">
        <v>120</v>
      </c>
      <c r="E20" s="29">
        <v>152</v>
      </c>
      <c r="F20" s="29">
        <f t="shared" si="0"/>
        <v>18240</v>
      </c>
    </row>
    <row r="21" spans="1:6" s="2" customFormat="1" ht="30" customHeight="1">
      <c r="A21" s="11" t="s">
        <v>3</v>
      </c>
      <c r="B21" s="28">
        <v>20</v>
      </c>
      <c r="C21" s="14" t="s">
        <v>22</v>
      </c>
      <c r="D21" s="13">
        <v>229</v>
      </c>
      <c r="E21" s="29">
        <v>606</v>
      </c>
      <c r="F21" s="29">
        <f t="shared" si="0"/>
        <v>138774</v>
      </c>
    </row>
    <row r="22" spans="1:6" s="2" customFormat="1" ht="30" customHeight="1">
      <c r="A22" s="11" t="s">
        <v>3</v>
      </c>
      <c r="B22" s="28">
        <v>21</v>
      </c>
      <c r="C22" s="14" t="s">
        <v>23</v>
      </c>
      <c r="D22" s="13">
        <v>338</v>
      </c>
      <c r="E22" s="29">
        <v>606</v>
      </c>
      <c r="F22" s="29">
        <f t="shared" si="0"/>
        <v>204828</v>
      </c>
    </row>
    <row r="23" spans="1:6" s="2" customFormat="1" ht="30" customHeight="1">
      <c r="A23" s="11" t="s">
        <v>3</v>
      </c>
      <c r="B23" s="28">
        <v>22</v>
      </c>
      <c r="C23" s="14" t="s">
        <v>24</v>
      </c>
      <c r="D23" s="13">
        <v>72</v>
      </c>
      <c r="E23" s="29">
        <v>606</v>
      </c>
      <c r="F23" s="29">
        <f t="shared" si="0"/>
        <v>43632</v>
      </c>
    </row>
    <row r="24" spans="1:6" s="2" customFormat="1" ht="30" customHeight="1">
      <c r="A24" s="11" t="s">
        <v>3</v>
      </c>
      <c r="B24" s="28">
        <v>23</v>
      </c>
      <c r="C24" s="15" t="s">
        <v>25</v>
      </c>
      <c r="D24" s="13">
        <v>72</v>
      </c>
      <c r="E24" s="29">
        <v>910</v>
      </c>
      <c r="F24" s="29">
        <f t="shared" si="0"/>
        <v>65520</v>
      </c>
    </row>
    <row r="25" spans="1:6" s="2" customFormat="1" ht="30" customHeight="1">
      <c r="A25" s="11" t="s">
        <v>3</v>
      </c>
      <c r="B25" s="28">
        <v>24</v>
      </c>
      <c r="C25" s="14" t="s">
        <v>26</v>
      </c>
      <c r="D25" s="13">
        <v>12</v>
      </c>
      <c r="E25" s="29">
        <v>305</v>
      </c>
      <c r="F25" s="29">
        <f t="shared" si="0"/>
        <v>3660</v>
      </c>
    </row>
    <row r="26" spans="1:6" s="2" customFormat="1" ht="30" customHeight="1">
      <c r="A26" s="11" t="s">
        <v>3</v>
      </c>
      <c r="B26" s="28">
        <v>25</v>
      </c>
      <c r="C26" s="17" t="s">
        <v>27</v>
      </c>
      <c r="D26" s="13">
        <v>12</v>
      </c>
      <c r="E26" s="29">
        <v>303</v>
      </c>
      <c r="F26" s="29">
        <f t="shared" si="0"/>
        <v>3636</v>
      </c>
    </row>
    <row r="27" spans="1:6" s="2" customFormat="1" ht="30" customHeight="1">
      <c r="A27" s="11" t="s">
        <v>3</v>
      </c>
      <c r="B27" s="28">
        <v>26</v>
      </c>
      <c r="C27" s="15" t="s">
        <v>28</v>
      </c>
      <c r="D27" s="13">
        <v>24</v>
      </c>
      <c r="E27" s="29">
        <v>528</v>
      </c>
      <c r="F27" s="29">
        <f t="shared" si="0"/>
        <v>12672</v>
      </c>
    </row>
    <row r="28" spans="1:6" s="2" customFormat="1" ht="30" customHeight="1">
      <c r="A28" s="11" t="s">
        <v>3</v>
      </c>
      <c r="B28" s="28">
        <v>27</v>
      </c>
      <c r="C28" s="18" t="s">
        <v>29</v>
      </c>
      <c r="D28" s="13">
        <v>12</v>
      </c>
      <c r="E28" s="29">
        <v>98</v>
      </c>
      <c r="F28" s="29">
        <f t="shared" si="0"/>
        <v>1176</v>
      </c>
    </row>
    <row r="29" spans="1:6" s="2" customFormat="1" ht="30" customHeight="1">
      <c r="A29" s="11" t="s">
        <v>3</v>
      </c>
      <c r="B29" s="28">
        <v>28</v>
      </c>
      <c r="C29" s="19" t="s">
        <v>30</v>
      </c>
      <c r="D29" s="13">
        <v>64</v>
      </c>
      <c r="E29" s="29">
        <v>7460</v>
      </c>
      <c r="F29" s="29">
        <f t="shared" si="0"/>
        <v>477440</v>
      </c>
    </row>
    <row r="30" spans="1:6" s="2" customFormat="1" ht="30" customHeight="1">
      <c r="A30" s="11" t="s">
        <v>3</v>
      </c>
      <c r="B30" s="28">
        <v>29</v>
      </c>
      <c r="C30" s="19" t="s">
        <v>31</v>
      </c>
      <c r="D30" s="13">
        <v>32</v>
      </c>
      <c r="E30" s="29">
        <v>8160</v>
      </c>
      <c r="F30" s="29">
        <f t="shared" si="0"/>
        <v>261120</v>
      </c>
    </row>
    <row r="31" spans="1:6" s="2" customFormat="1" ht="30" customHeight="1">
      <c r="A31" s="11" t="s">
        <v>3</v>
      </c>
      <c r="B31" s="28">
        <v>30</v>
      </c>
      <c r="C31" s="19" t="s">
        <v>32</v>
      </c>
      <c r="D31" s="13">
        <v>300</v>
      </c>
      <c r="E31" s="29">
        <v>232</v>
      </c>
      <c r="F31" s="29">
        <f t="shared" si="0"/>
        <v>69600</v>
      </c>
    </row>
    <row r="32" spans="1:6" s="2" customFormat="1" ht="30" customHeight="1">
      <c r="A32" s="11" t="s">
        <v>3</v>
      </c>
      <c r="B32" s="28">
        <v>31</v>
      </c>
      <c r="C32" s="19" t="s">
        <v>33</v>
      </c>
      <c r="D32" s="13">
        <v>144</v>
      </c>
      <c r="E32" s="29">
        <v>416</v>
      </c>
      <c r="F32" s="29">
        <f t="shared" si="0"/>
        <v>59904</v>
      </c>
    </row>
    <row r="33" spans="1:7" s="2" customFormat="1" ht="30" customHeight="1">
      <c r="A33" s="11" t="s">
        <v>3</v>
      </c>
      <c r="B33" s="28">
        <v>32</v>
      </c>
      <c r="C33" s="18" t="s">
        <v>34</v>
      </c>
      <c r="D33" s="13">
        <v>162</v>
      </c>
      <c r="E33" s="29">
        <v>166</v>
      </c>
      <c r="F33" s="29">
        <f t="shared" si="0"/>
        <v>26892</v>
      </c>
    </row>
    <row r="34" spans="1:7" s="2" customFormat="1" ht="30" customHeight="1">
      <c r="A34" s="11" t="s">
        <v>3</v>
      </c>
      <c r="B34" s="28">
        <v>33</v>
      </c>
      <c r="C34" s="18" t="s">
        <v>35</v>
      </c>
      <c r="D34" s="13">
        <v>30</v>
      </c>
      <c r="E34" s="29">
        <v>185</v>
      </c>
      <c r="F34" s="29">
        <f t="shared" si="0"/>
        <v>5550</v>
      </c>
    </row>
    <row r="35" spans="1:7" s="2" customFormat="1" ht="30" customHeight="1">
      <c r="A35" s="11" t="s">
        <v>3</v>
      </c>
      <c r="B35" s="28">
        <v>34</v>
      </c>
      <c r="C35" s="18" t="s">
        <v>36</v>
      </c>
      <c r="D35" s="13">
        <v>1027</v>
      </c>
      <c r="E35" s="29">
        <v>290</v>
      </c>
      <c r="F35" s="29">
        <f t="shared" si="0"/>
        <v>297830</v>
      </c>
    </row>
    <row r="36" spans="1:7" s="2" customFormat="1" ht="30" customHeight="1">
      <c r="A36" s="11" t="s">
        <v>3</v>
      </c>
      <c r="B36" s="28">
        <v>35</v>
      </c>
      <c r="C36" s="20" t="s">
        <v>37</v>
      </c>
      <c r="D36" s="13">
        <v>84</v>
      </c>
      <c r="E36" s="29">
        <v>53</v>
      </c>
      <c r="F36" s="29">
        <f t="shared" si="0"/>
        <v>4452</v>
      </c>
    </row>
    <row r="37" spans="1:7" s="2" customFormat="1" ht="30" customHeight="1">
      <c r="A37" s="11" t="s">
        <v>3</v>
      </c>
      <c r="B37" s="28">
        <v>36</v>
      </c>
      <c r="C37" s="18" t="s">
        <v>38</v>
      </c>
      <c r="D37" s="13">
        <v>420</v>
      </c>
      <c r="E37" s="29">
        <v>534</v>
      </c>
      <c r="F37" s="29">
        <f t="shared" si="0"/>
        <v>224280</v>
      </c>
    </row>
    <row r="38" spans="1:7" s="2" customFormat="1" ht="30" customHeight="1">
      <c r="A38" s="11" t="s">
        <v>3</v>
      </c>
      <c r="B38" s="28">
        <v>37</v>
      </c>
      <c r="C38" s="18" t="s">
        <v>39</v>
      </c>
      <c r="D38" s="13">
        <v>48</v>
      </c>
      <c r="E38" s="29">
        <v>38</v>
      </c>
      <c r="F38" s="29">
        <f t="shared" si="0"/>
        <v>1824</v>
      </c>
    </row>
    <row r="39" spans="1:7" s="2" customFormat="1" ht="30" customHeight="1">
      <c r="A39" s="11" t="s">
        <v>3</v>
      </c>
      <c r="B39" s="28">
        <v>38</v>
      </c>
      <c r="C39" s="18" t="s">
        <v>40</v>
      </c>
      <c r="D39" s="13">
        <v>72</v>
      </c>
      <c r="E39" s="29">
        <v>38</v>
      </c>
      <c r="F39" s="29">
        <f t="shared" si="0"/>
        <v>2736</v>
      </c>
    </row>
    <row r="40" spans="1:7" s="2" customFormat="1" ht="30" customHeight="1">
      <c r="A40" s="11" t="s">
        <v>3</v>
      </c>
      <c r="B40" s="28">
        <v>39</v>
      </c>
      <c r="C40" s="18" t="s">
        <v>41</v>
      </c>
      <c r="D40" s="13">
        <v>12</v>
      </c>
      <c r="E40" s="29">
        <v>226</v>
      </c>
      <c r="F40" s="29">
        <f t="shared" si="0"/>
        <v>2712</v>
      </c>
    </row>
    <row r="41" spans="1:7" s="2" customFormat="1" ht="30" customHeight="1">
      <c r="A41" s="11" t="s">
        <v>3</v>
      </c>
      <c r="B41" s="28">
        <v>40</v>
      </c>
      <c r="C41" s="19" t="s">
        <v>42</v>
      </c>
      <c r="D41" s="13">
        <v>112</v>
      </c>
      <c r="E41" s="29">
        <v>2660</v>
      </c>
      <c r="F41" s="29">
        <f t="shared" si="0"/>
        <v>297920</v>
      </c>
    </row>
    <row r="42" spans="1:7" s="2" customFormat="1" ht="30" customHeight="1">
      <c r="A42" s="11" t="s">
        <v>5</v>
      </c>
      <c r="B42" s="28">
        <v>41</v>
      </c>
      <c r="C42" s="20" t="s">
        <v>43</v>
      </c>
      <c r="D42" s="13">
        <v>1296</v>
      </c>
      <c r="E42" s="29">
        <v>38</v>
      </c>
      <c r="F42" s="29">
        <f t="shared" si="0"/>
        <v>49248</v>
      </c>
    </row>
    <row r="43" spans="1:7" s="2" customFormat="1" ht="30" customHeight="1">
      <c r="A43" s="11" t="s">
        <v>5</v>
      </c>
      <c r="B43" s="28">
        <v>42</v>
      </c>
      <c r="C43" s="20" t="s">
        <v>44</v>
      </c>
      <c r="D43" s="13">
        <v>246</v>
      </c>
      <c r="E43" s="29">
        <v>68</v>
      </c>
      <c r="F43" s="29">
        <f t="shared" si="0"/>
        <v>16728</v>
      </c>
    </row>
    <row r="44" spans="1:7" s="2" customFormat="1" ht="30" customHeight="1">
      <c r="A44" s="11" t="s">
        <v>5</v>
      </c>
      <c r="B44" s="28">
        <v>43</v>
      </c>
      <c r="C44" s="20" t="s">
        <v>45</v>
      </c>
      <c r="D44" s="13">
        <v>360</v>
      </c>
      <c r="E44" s="29">
        <v>675</v>
      </c>
      <c r="F44" s="29">
        <f t="shared" si="0"/>
        <v>243000</v>
      </c>
    </row>
    <row r="45" spans="1:7" s="3" customFormat="1" ht="30" customHeight="1">
      <c r="A45" s="12" t="s">
        <v>3</v>
      </c>
      <c r="B45" s="28">
        <v>44</v>
      </c>
      <c r="C45" s="27" t="s">
        <v>47</v>
      </c>
      <c r="D45" s="22">
        <v>8</v>
      </c>
      <c r="E45" s="29">
        <v>7550</v>
      </c>
      <c r="F45" s="29">
        <f t="shared" si="0"/>
        <v>60400</v>
      </c>
    </row>
    <row r="46" spans="1:7">
      <c r="B46" s="23"/>
      <c r="C46" s="23"/>
      <c r="D46" s="24"/>
      <c r="F46" s="8">
        <f>SUM(F2:F45)</f>
        <v>3260518</v>
      </c>
      <c r="G46" s="9">
        <f>F46*1.13</f>
        <v>3684385.34</v>
      </c>
    </row>
    <row r="48" spans="1:7" s="4" customFormat="1">
      <c r="A48" s="5"/>
      <c r="B48" s="5"/>
      <c r="C48" s="5"/>
      <c r="D48" s="6"/>
      <c r="F48" s="8"/>
    </row>
    <row r="49" spans="1:6" s="4" customFormat="1">
      <c r="A49" s="5"/>
      <c r="B49" s="5"/>
      <c r="C49" s="5"/>
      <c r="D49" s="6"/>
      <c r="F49" s="8"/>
    </row>
    <row r="50" spans="1:6" s="4" customFormat="1">
      <c r="A50" s="5"/>
      <c r="B50" s="5"/>
      <c r="C50" s="5"/>
      <c r="D50" s="6"/>
      <c r="F50" s="8"/>
    </row>
    <row r="51" spans="1:6" s="4" customFormat="1">
      <c r="A51" s="5"/>
      <c r="B51" s="5"/>
      <c r="C51" s="5"/>
      <c r="D51" s="6"/>
      <c r="F51" s="8"/>
    </row>
    <row r="53" spans="1:6" s="4" customFormat="1">
      <c r="A53" s="5"/>
      <c r="B53" s="5"/>
      <c r="C53" s="5"/>
      <c r="D53" s="6"/>
      <c r="F53" s="8"/>
    </row>
  </sheetData>
  <autoFilter ref="A1:CK45"/>
  <phoneticPr fontId="9" type="noConversion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滤芯进销存</vt:lpstr>
      <vt:lpstr>滤芯进销存!Print_Area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81170031 陈云婷</dc:creator>
  <cp:lastModifiedBy>81160284</cp:lastModifiedBy>
  <dcterms:created xsi:type="dcterms:W3CDTF">2023-11-02T02:00:00Z</dcterms:created>
  <dcterms:modified xsi:type="dcterms:W3CDTF">2023-12-01T07:14:14Z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eadingLayout">
    <vt:bool>true</vt:bool>
  </property>
</Properties>
</file>